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19635" windowHeight="7425"/>
  </bookViews>
  <sheets>
    <sheet name="Zadání" sheetId="1" r:id="rId1"/>
    <sheet name="Příprava" sheetId="4" r:id="rId2"/>
    <sheet name="Příprava_řešení" sheetId="5" r:id="rId3"/>
    <sheet name="Řešení" sheetId="6" r:id="rId4"/>
  </sheets>
  <calcPr calcId="144525"/>
</workbook>
</file>

<file path=xl/calcChain.xml><?xml version="1.0" encoding="utf-8"?>
<calcChain xmlns="http://schemas.openxmlformats.org/spreadsheetml/2006/main">
  <c r="C45" i="6" l="1"/>
  <c r="C44" i="6"/>
  <c r="C43" i="6"/>
  <c r="C42" i="6"/>
  <c r="C41" i="6"/>
  <c r="C40" i="6"/>
  <c r="C32" i="6"/>
  <c r="C31" i="6"/>
  <c r="C31" i="5"/>
  <c r="C44" i="5"/>
  <c r="C46" i="5" s="1"/>
  <c r="C30" i="6"/>
  <c r="C29" i="6"/>
  <c r="C28" i="6"/>
  <c r="C27" i="6"/>
  <c r="C46" i="6"/>
  <c r="C33" i="6"/>
  <c r="C33" i="5"/>
</calcChain>
</file>

<file path=xl/sharedStrings.xml><?xml version="1.0" encoding="utf-8"?>
<sst xmlns="http://schemas.openxmlformats.org/spreadsheetml/2006/main" count="99" uniqueCount="30">
  <si>
    <t>Praktický list</t>
  </si>
  <si>
    <t>Číslo:</t>
  </si>
  <si>
    <t>Druh:</t>
  </si>
  <si>
    <t>Na základě známých nákladů a vyráběného objemu sestavte kalkulaci nákladů na 1 kus.</t>
  </si>
  <si>
    <t>Ke kalkulaci nákladů přičtěte požadovanou ziskovou přirážku a získáte cenu stanovenou</t>
  </si>
  <si>
    <t>nákladovým přístupem.</t>
  </si>
  <si>
    <t>Pokud se liší vyrobený a prodaný počet kusů, tak je vhodné využít stupňovitou kalkulaci dělením.</t>
  </si>
  <si>
    <t>Dosud neprodané výrobky nemůžeme zatěžovat odbytovou režií a naopak odbytová režie</t>
  </si>
  <si>
    <t>připadající na prodaný kus při menším odbytu je vyšší.</t>
  </si>
  <si>
    <t>Nákladová položka</t>
  </si>
  <si>
    <t>Přímý materiál</t>
  </si>
  <si>
    <t>Přímé mzdy</t>
  </si>
  <si>
    <t>Výrobní režie</t>
  </si>
  <si>
    <t>Odbytová režie</t>
  </si>
  <si>
    <t>v Kč</t>
  </si>
  <si>
    <t>Kalkulace na 1 ks</t>
  </si>
  <si>
    <t>Náklady celkem</t>
  </si>
  <si>
    <t>Zisk</t>
  </si>
  <si>
    <t>Cena</t>
  </si>
  <si>
    <t>Počet výrobků</t>
  </si>
  <si>
    <t>Zisková přirážka</t>
  </si>
  <si>
    <t>Ze zadání</t>
  </si>
  <si>
    <t>Počet vyrobených výrobků</t>
  </si>
  <si>
    <t>Počet prodaných výrobků</t>
  </si>
  <si>
    <t>*</t>
  </si>
  <si>
    <t>Přímý materiál, přímé mzdy i výrobní režii vztahujeme k celkovému vyráběnému objemu.</t>
  </si>
  <si>
    <t>Naopak odbytovou režii vztahujeme jen k počtu prodaných kusů.</t>
  </si>
  <si>
    <t>Nižší počet prodaných kusů se na kalkulovaných nákladech i ceně projevil zvýšením.</t>
  </si>
  <si>
    <t>V případě nákladů o 20 Kč a v případě ceny o 28 Kč, protože zde svůj vliv hrají vyšší náklady i vyšší absolutní hodnota ziskové přirážky.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</si>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</sst>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276225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276225</xdr:colOff>
          <xdr:row>12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7</xdr:col>
          <xdr:colOff>571500</xdr:colOff>
          <xdr:row>12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7</xdr:col>
          <xdr:colOff>571500</xdr:colOff>
          <xdr:row>12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F22" sqref="F22"/>
    </sheetView>
  </sheetViews>
  <sheetFormatPr defaultRowHeight="15" x14ac:dyDescent="0.25"/>
  <cols>
    <col min="1" max="1" width="12.5703125" bestFit="1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8">
        <v>13</v>
      </c>
    </row>
    <row r="3" spans="1:2" x14ac:dyDescent="0.25">
      <c r="A3" s="1" t="s">
        <v>2</v>
      </c>
      <c r="B3" s="8" t="s">
        <v>29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276225</xdr:colOff>
                <xdr:row>12</xdr:row>
                <xdr:rowOff>123825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selection activeCell="B2" sqref="B2:B3"/>
    </sheetView>
  </sheetViews>
  <sheetFormatPr defaultRowHeight="15" x14ac:dyDescent="0.25"/>
  <cols>
    <col min="1" max="1" width="12.570312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  <c r="B2" s="8">
        <v>13</v>
      </c>
    </row>
    <row r="3" spans="1:11" x14ac:dyDescent="0.25">
      <c r="A3" s="1" t="s">
        <v>2</v>
      </c>
      <c r="B3" s="8" t="s">
        <v>29</v>
      </c>
    </row>
    <row r="15" spans="1:11" x14ac:dyDescent="0.25">
      <c r="B15" s="1" t="s">
        <v>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 t="s">
        <v>4</v>
      </c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 t="s">
        <v>5</v>
      </c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 t="s">
        <v>6</v>
      </c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 t="s">
        <v>7</v>
      </c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 t="s">
        <v>8</v>
      </c>
      <c r="C21" s="1"/>
      <c r="D21" s="1"/>
      <c r="E21" s="1"/>
      <c r="F21" s="1"/>
      <c r="G21" s="1"/>
      <c r="H21" s="1"/>
      <c r="I21" s="1"/>
      <c r="J21" s="1"/>
      <c r="K21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276225</xdr:colOff>
                <xdr:row>12</xdr:row>
                <xdr:rowOff>123825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workbookViewId="0">
      <selection activeCell="B2" sqref="B2:B3"/>
    </sheetView>
  </sheetViews>
  <sheetFormatPr defaultRowHeight="15" x14ac:dyDescent="0.25"/>
  <cols>
    <col min="1" max="1" width="12.5703125" bestFit="1" customWidth="1"/>
    <col min="2" max="2" width="18.85546875" customWidth="1"/>
    <col min="5" max="5" width="22.42578125" customWidth="1"/>
  </cols>
  <sheetData>
    <row r="1" spans="1:11" x14ac:dyDescent="0.25">
      <c r="A1" s="1" t="s">
        <v>0</v>
      </c>
    </row>
    <row r="2" spans="1:11" x14ac:dyDescent="0.25">
      <c r="A2" s="1" t="s">
        <v>1</v>
      </c>
      <c r="B2" s="8">
        <v>13</v>
      </c>
    </row>
    <row r="3" spans="1:11" x14ac:dyDescent="0.25">
      <c r="A3" s="1" t="s">
        <v>2</v>
      </c>
      <c r="B3" s="8" t="s">
        <v>29</v>
      </c>
    </row>
    <row r="15" spans="1:11" x14ac:dyDescent="0.25">
      <c r="B15" s="1" t="s">
        <v>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 t="s">
        <v>4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B17" s="1" t="s">
        <v>5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B20" s="3" t="s">
        <v>9</v>
      </c>
      <c r="C20" s="3" t="s">
        <v>14</v>
      </c>
      <c r="D20" s="1"/>
      <c r="E20" s="3" t="s">
        <v>19</v>
      </c>
      <c r="F20" s="4">
        <v>5000</v>
      </c>
      <c r="G20" s="1"/>
      <c r="H20" s="1"/>
      <c r="I20" s="1"/>
      <c r="J20" s="1"/>
      <c r="K20" s="1"/>
    </row>
    <row r="21" spans="1:11" x14ac:dyDescent="0.25">
      <c r="B21" s="3" t="s">
        <v>10</v>
      </c>
      <c r="C21" s="4">
        <v>250000</v>
      </c>
      <c r="D21" s="1"/>
      <c r="E21" s="3" t="s">
        <v>20</v>
      </c>
      <c r="F21" s="5">
        <v>0.4</v>
      </c>
      <c r="G21" s="1"/>
      <c r="H21" s="1"/>
      <c r="I21" s="1"/>
      <c r="J21" s="1"/>
      <c r="K21" s="1"/>
    </row>
    <row r="22" spans="1:11" x14ac:dyDescent="0.25">
      <c r="B22" s="3" t="s">
        <v>11</v>
      </c>
      <c r="C22" s="4">
        <v>200000</v>
      </c>
      <c r="D22" s="1"/>
      <c r="E22" s="1"/>
      <c r="F22" s="1"/>
      <c r="G22" s="1"/>
      <c r="H22" s="1"/>
      <c r="I22" s="1"/>
      <c r="J22" s="1"/>
      <c r="K22" s="1"/>
    </row>
    <row r="23" spans="1:11" x14ac:dyDescent="0.25">
      <c r="B23" s="3" t="s">
        <v>12</v>
      </c>
      <c r="C23" s="4">
        <v>150000</v>
      </c>
      <c r="D23" s="1"/>
      <c r="E23" s="1"/>
      <c r="F23" s="1"/>
      <c r="G23" s="1"/>
      <c r="H23" s="1"/>
      <c r="I23" s="1"/>
      <c r="J23" s="1"/>
      <c r="K23" s="1"/>
    </row>
    <row r="24" spans="1:11" x14ac:dyDescent="0.25">
      <c r="B24" s="3" t="s">
        <v>13</v>
      </c>
      <c r="C24" s="4">
        <v>400000</v>
      </c>
      <c r="D24" s="1"/>
      <c r="E24" s="1"/>
      <c r="F24" s="1"/>
      <c r="G24" s="1"/>
      <c r="H24" s="1"/>
      <c r="I24" s="1"/>
      <c r="J24" s="1"/>
      <c r="K24" s="1"/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B26" s="1" t="s">
        <v>15</v>
      </c>
      <c r="C26" s="1" t="s">
        <v>14</v>
      </c>
      <c r="D26" s="1"/>
      <c r="E26" s="1"/>
      <c r="F26" s="1"/>
      <c r="G26" s="1"/>
      <c r="H26" s="1"/>
      <c r="I26" s="1"/>
      <c r="J26" s="1"/>
      <c r="K26" s="1"/>
    </row>
    <row r="27" spans="1:11" x14ac:dyDescent="0.25">
      <c r="B27" s="3" t="s">
        <v>10</v>
      </c>
      <c r="C27" s="3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B28" s="3" t="s">
        <v>11</v>
      </c>
      <c r="C28" s="3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B29" s="3" t="s">
        <v>12</v>
      </c>
      <c r="C29" s="3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B30" s="3" t="s">
        <v>13</v>
      </c>
      <c r="C30" s="3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B31" s="3" t="s">
        <v>16</v>
      </c>
      <c r="C31" s="7">
        <f>C27+C28+C29+C30</f>
        <v>0</v>
      </c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3" t="s">
        <v>17</v>
      </c>
      <c r="C32" s="3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3" t="s">
        <v>18</v>
      </c>
      <c r="C33" s="7">
        <f>C31+C32</f>
        <v>0</v>
      </c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 t="s">
        <v>6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 t="s">
        <v>7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 t="s">
        <v>8</v>
      </c>
      <c r="C37" s="1"/>
      <c r="D37" s="1"/>
      <c r="E37" s="1"/>
      <c r="F37" s="1"/>
      <c r="G37" s="1"/>
      <c r="H37" s="1"/>
      <c r="I37" s="1"/>
      <c r="J37" s="1"/>
      <c r="K37" s="1"/>
    </row>
    <row r="39" spans="2:11" ht="29.25" x14ac:dyDescent="0.25">
      <c r="B39" s="1" t="s">
        <v>15</v>
      </c>
      <c r="C39" s="1" t="s">
        <v>14</v>
      </c>
      <c r="D39" s="1"/>
      <c r="E39" s="6" t="s">
        <v>22</v>
      </c>
      <c r="F39" s="4">
        <v>5000</v>
      </c>
      <c r="G39" s="1"/>
      <c r="H39" s="1"/>
      <c r="I39" s="1"/>
      <c r="J39" s="1"/>
    </row>
    <row r="40" spans="2:11" ht="29.25" x14ac:dyDescent="0.25">
      <c r="B40" s="3" t="s">
        <v>10</v>
      </c>
      <c r="C40" s="3"/>
      <c r="D40" s="1"/>
      <c r="E40" s="6" t="s">
        <v>23</v>
      </c>
      <c r="F40" s="4">
        <v>4000</v>
      </c>
      <c r="G40" s="1"/>
      <c r="H40" s="1"/>
      <c r="I40" s="1"/>
      <c r="J40" s="1"/>
    </row>
    <row r="41" spans="2:11" x14ac:dyDescent="0.25">
      <c r="B41" s="3" t="s">
        <v>11</v>
      </c>
      <c r="C41" s="3"/>
      <c r="D41" s="1"/>
      <c r="E41" s="3" t="s">
        <v>20</v>
      </c>
      <c r="F41" s="5">
        <v>0.4</v>
      </c>
      <c r="G41" s="1"/>
      <c r="H41" s="1"/>
      <c r="I41" s="1"/>
      <c r="J41" s="1"/>
    </row>
    <row r="42" spans="2:11" x14ac:dyDescent="0.25">
      <c r="B42" s="3" t="s">
        <v>12</v>
      </c>
      <c r="C42" s="3"/>
      <c r="D42" s="1"/>
      <c r="E42" s="1"/>
      <c r="F42" s="1"/>
      <c r="G42" s="1"/>
      <c r="H42" s="1"/>
      <c r="I42" s="1"/>
      <c r="J42" s="1"/>
    </row>
    <row r="43" spans="2:11" x14ac:dyDescent="0.25">
      <c r="B43" s="3" t="s">
        <v>13</v>
      </c>
      <c r="C43" s="3"/>
      <c r="D43" s="1"/>
      <c r="E43" s="1"/>
      <c r="F43" s="1"/>
      <c r="G43" s="1"/>
      <c r="H43" s="1"/>
      <c r="I43" s="1"/>
      <c r="J43" s="1"/>
    </row>
    <row r="44" spans="2:11" x14ac:dyDescent="0.25">
      <c r="B44" s="3" t="s">
        <v>16</v>
      </c>
      <c r="C44" s="7">
        <f>C41+C42+C43+C40</f>
        <v>0</v>
      </c>
      <c r="D44" s="1"/>
      <c r="E44" s="1"/>
      <c r="F44" s="1"/>
      <c r="G44" s="1"/>
      <c r="H44" s="1"/>
      <c r="I44" s="1"/>
      <c r="J44" s="1"/>
    </row>
    <row r="45" spans="2:11" x14ac:dyDescent="0.25">
      <c r="B45" s="3" t="s">
        <v>17</v>
      </c>
      <c r="C45" s="3"/>
      <c r="D45" s="1"/>
      <c r="E45" s="1"/>
      <c r="F45" s="1"/>
      <c r="G45" s="1"/>
      <c r="H45" s="1"/>
      <c r="I45" s="1"/>
      <c r="J45" s="1"/>
    </row>
    <row r="46" spans="2:11" x14ac:dyDescent="0.25">
      <c r="B46" s="3" t="s">
        <v>18</v>
      </c>
      <c r="C46" s="7">
        <f>C44+C45</f>
        <v>0</v>
      </c>
      <c r="D46" s="1"/>
      <c r="E46" s="1"/>
      <c r="F46" s="1"/>
      <c r="G46" s="1"/>
      <c r="H46" s="1"/>
      <c r="I46" s="1"/>
      <c r="J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7</xdr:col>
                <xdr:colOff>571500</xdr:colOff>
                <xdr:row>12</xdr:row>
                <xdr:rowOff>123825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workbookViewId="0">
      <selection activeCell="B2" sqref="B2:B3"/>
    </sheetView>
  </sheetViews>
  <sheetFormatPr defaultRowHeight="15" x14ac:dyDescent="0.25"/>
  <cols>
    <col min="1" max="1" width="12.5703125" bestFit="1" customWidth="1"/>
    <col min="2" max="2" width="18.85546875" customWidth="1"/>
    <col min="5" max="5" width="22.42578125" customWidth="1"/>
  </cols>
  <sheetData>
    <row r="1" spans="1:11" x14ac:dyDescent="0.25">
      <c r="A1" s="1" t="s">
        <v>0</v>
      </c>
    </row>
    <row r="2" spans="1:11" x14ac:dyDescent="0.25">
      <c r="A2" s="1" t="s">
        <v>1</v>
      </c>
      <c r="B2" s="8">
        <v>13</v>
      </c>
    </row>
    <row r="3" spans="1:11" x14ac:dyDescent="0.25">
      <c r="A3" s="1" t="s">
        <v>2</v>
      </c>
      <c r="B3" s="8" t="s">
        <v>29</v>
      </c>
    </row>
    <row r="15" spans="1:11" x14ac:dyDescent="0.25">
      <c r="B15" s="1" t="s">
        <v>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 t="s">
        <v>4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B17" s="1" t="s">
        <v>5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B20" s="3" t="s">
        <v>9</v>
      </c>
      <c r="C20" s="3" t="s">
        <v>14</v>
      </c>
      <c r="D20" s="1"/>
      <c r="E20" s="3" t="s">
        <v>19</v>
      </c>
      <c r="F20" s="4">
        <v>5000</v>
      </c>
      <c r="G20" s="1"/>
      <c r="H20" s="1"/>
      <c r="I20" s="1"/>
      <c r="J20" s="1"/>
      <c r="K20" s="1"/>
    </row>
    <row r="21" spans="1:11" x14ac:dyDescent="0.25">
      <c r="B21" s="3" t="s">
        <v>10</v>
      </c>
      <c r="C21" s="4">
        <v>250000</v>
      </c>
      <c r="D21" s="1"/>
      <c r="E21" s="3" t="s">
        <v>20</v>
      </c>
      <c r="F21" s="5">
        <v>0.4</v>
      </c>
      <c r="G21" s="1"/>
      <c r="H21" s="1"/>
      <c r="I21" s="1"/>
      <c r="J21" s="1"/>
      <c r="K21" s="1"/>
    </row>
    <row r="22" spans="1:11" x14ac:dyDescent="0.25">
      <c r="B22" s="3" t="s">
        <v>11</v>
      </c>
      <c r="C22" s="4">
        <v>200000</v>
      </c>
      <c r="D22" s="1"/>
      <c r="E22" s="1"/>
      <c r="F22" s="1"/>
      <c r="G22" s="1"/>
      <c r="H22" s="1"/>
      <c r="I22" s="1"/>
      <c r="J22" s="1"/>
      <c r="K22" s="1"/>
    </row>
    <row r="23" spans="1:11" x14ac:dyDescent="0.25">
      <c r="B23" s="3" t="s">
        <v>12</v>
      </c>
      <c r="C23" s="4">
        <v>150000</v>
      </c>
      <c r="D23" s="1"/>
      <c r="E23" s="1"/>
      <c r="F23" s="1"/>
      <c r="G23" s="1"/>
      <c r="H23" s="1"/>
      <c r="I23" s="2" t="s">
        <v>24</v>
      </c>
      <c r="J23" s="1"/>
      <c r="K23" s="1"/>
    </row>
    <row r="24" spans="1:11" x14ac:dyDescent="0.25">
      <c r="B24" s="3" t="s">
        <v>13</v>
      </c>
      <c r="C24" s="4">
        <v>400000</v>
      </c>
      <c r="D24" s="1"/>
      <c r="E24" s="1"/>
      <c r="F24" s="1"/>
      <c r="G24" s="1"/>
      <c r="H24" s="1"/>
      <c r="I24" s="1"/>
      <c r="J24" s="1"/>
      <c r="K24" s="1"/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B26" s="1" t="s">
        <v>15</v>
      </c>
      <c r="C26" s="1" t="s">
        <v>14</v>
      </c>
      <c r="D26" s="1"/>
      <c r="E26" s="1"/>
      <c r="F26" s="1"/>
      <c r="G26" s="1"/>
      <c r="H26" s="1"/>
      <c r="I26" s="1"/>
      <c r="J26" s="1"/>
      <c r="K26" s="1"/>
    </row>
    <row r="27" spans="1:11" x14ac:dyDescent="0.25">
      <c r="B27" s="3" t="s">
        <v>10</v>
      </c>
      <c r="C27" s="3">
        <f>C21/F20</f>
        <v>50</v>
      </c>
      <c r="D27" s="1"/>
      <c r="E27" s="1"/>
      <c r="F27" s="1"/>
      <c r="G27" s="1"/>
      <c r="H27" s="1"/>
      <c r="I27" s="1"/>
      <c r="J27" s="1"/>
      <c r="K27" s="1"/>
    </row>
    <row r="28" spans="1:11" x14ac:dyDescent="0.25">
      <c r="B28" s="3" t="s">
        <v>11</v>
      </c>
      <c r="C28" s="3">
        <f>C22/F20</f>
        <v>40</v>
      </c>
      <c r="D28" s="1"/>
      <c r="E28" s="1"/>
      <c r="F28" s="1"/>
      <c r="G28" s="1"/>
      <c r="H28" s="1"/>
      <c r="I28" s="1"/>
      <c r="J28" s="1"/>
      <c r="K28" s="1"/>
    </row>
    <row r="29" spans="1:11" x14ac:dyDescent="0.25">
      <c r="B29" s="3" t="s">
        <v>12</v>
      </c>
      <c r="C29" s="3">
        <f>C23/F20</f>
        <v>30</v>
      </c>
      <c r="D29" s="1"/>
      <c r="E29" s="1"/>
      <c r="F29" s="1"/>
      <c r="G29" s="1"/>
      <c r="H29" s="1"/>
      <c r="I29" s="1"/>
      <c r="J29" s="1"/>
      <c r="K29" s="1"/>
    </row>
    <row r="30" spans="1:11" x14ac:dyDescent="0.25">
      <c r="B30" s="3" t="s">
        <v>13</v>
      </c>
      <c r="C30" s="3">
        <f>C24/F20</f>
        <v>80</v>
      </c>
      <c r="D30" s="1"/>
      <c r="E30" s="1"/>
      <c r="F30" s="1"/>
      <c r="G30" s="1"/>
      <c r="H30" s="1"/>
      <c r="I30" s="1"/>
      <c r="J30" s="1"/>
      <c r="K30" s="1"/>
    </row>
    <row r="31" spans="1:11" x14ac:dyDescent="0.25">
      <c r="B31" s="3" t="s">
        <v>16</v>
      </c>
      <c r="C31" s="7">
        <f>C27+C28+C29+C30</f>
        <v>200</v>
      </c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3" t="s">
        <v>17</v>
      </c>
      <c r="C32" s="3">
        <f>C31*F21</f>
        <v>80</v>
      </c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3" t="s">
        <v>18</v>
      </c>
      <c r="C33" s="7">
        <f>C31+C32</f>
        <v>280</v>
      </c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 t="s">
        <v>6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 t="s">
        <v>7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 t="s">
        <v>8</v>
      </c>
      <c r="C37" s="1"/>
      <c r="D37" s="1"/>
      <c r="E37" s="1"/>
      <c r="F37" s="1"/>
      <c r="G37" s="1"/>
      <c r="H37" s="1"/>
      <c r="I37" s="1"/>
      <c r="J37" s="1"/>
      <c r="K37" s="1"/>
    </row>
    <row r="39" spans="2:11" ht="29.25" x14ac:dyDescent="0.25">
      <c r="B39" s="1" t="s">
        <v>15</v>
      </c>
      <c r="C39" s="1" t="s">
        <v>14</v>
      </c>
      <c r="D39" s="1"/>
      <c r="E39" s="6" t="s">
        <v>22</v>
      </c>
      <c r="F39" s="4">
        <v>5000</v>
      </c>
      <c r="G39" s="1"/>
      <c r="H39" s="1"/>
      <c r="I39" s="1"/>
      <c r="J39" s="1"/>
    </row>
    <row r="40" spans="2:11" ht="29.25" x14ac:dyDescent="0.25">
      <c r="B40" s="3" t="s">
        <v>10</v>
      </c>
      <c r="C40" s="3">
        <f>C21/F39</f>
        <v>50</v>
      </c>
      <c r="D40" s="1"/>
      <c r="E40" s="6" t="s">
        <v>23</v>
      </c>
      <c r="F40" s="4">
        <v>4000</v>
      </c>
      <c r="G40" s="1"/>
      <c r="H40" s="1"/>
      <c r="I40" s="1"/>
      <c r="J40" s="1"/>
    </row>
    <row r="41" spans="2:11" x14ac:dyDescent="0.25">
      <c r="B41" s="3" t="s">
        <v>11</v>
      </c>
      <c r="C41" s="3">
        <f>C22/F39</f>
        <v>40</v>
      </c>
      <c r="D41" s="1"/>
      <c r="E41" s="3" t="s">
        <v>20</v>
      </c>
      <c r="F41" s="5">
        <v>0.4</v>
      </c>
      <c r="G41" s="1"/>
      <c r="H41" s="1"/>
      <c r="I41" s="1"/>
      <c r="J41" s="1"/>
    </row>
    <row r="42" spans="2:11" x14ac:dyDescent="0.25">
      <c r="B42" s="3" t="s">
        <v>12</v>
      </c>
      <c r="C42" s="3">
        <f>C23/F39</f>
        <v>30</v>
      </c>
      <c r="D42" s="1"/>
      <c r="E42" s="1"/>
      <c r="F42" s="1"/>
      <c r="G42" s="1"/>
      <c r="H42" s="1"/>
      <c r="I42" s="1"/>
      <c r="J42" s="1"/>
    </row>
    <row r="43" spans="2:11" x14ac:dyDescent="0.25">
      <c r="B43" s="3" t="s">
        <v>13</v>
      </c>
      <c r="C43" s="3">
        <f>C24/F40</f>
        <v>100</v>
      </c>
      <c r="D43" s="1"/>
      <c r="E43" s="1"/>
      <c r="F43" s="1"/>
      <c r="G43" s="1"/>
      <c r="H43" s="1"/>
      <c r="I43" s="1"/>
      <c r="J43" s="1"/>
    </row>
    <row r="44" spans="2:11" x14ac:dyDescent="0.25">
      <c r="B44" s="3" t="s">
        <v>16</v>
      </c>
      <c r="C44" s="7">
        <f>C40+C41+C42+C43</f>
        <v>220</v>
      </c>
      <c r="D44" s="1"/>
      <c r="E44" s="1"/>
      <c r="F44" s="1"/>
      <c r="G44" s="1"/>
      <c r="H44" s="1"/>
      <c r="I44" s="1"/>
      <c r="J44" s="1"/>
    </row>
    <row r="45" spans="2:11" x14ac:dyDescent="0.25">
      <c r="B45" s="3" t="s">
        <v>17</v>
      </c>
      <c r="C45" s="3">
        <f>C44*F41</f>
        <v>88</v>
      </c>
      <c r="D45" s="1"/>
      <c r="E45" s="1"/>
      <c r="F45" s="1"/>
      <c r="G45" s="1"/>
      <c r="H45" s="1"/>
      <c r="I45" s="1"/>
      <c r="J45" s="1"/>
    </row>
    <row r="46" spans="2:11" x14ac:dyDescent="0.25">
      <c r="B46" s="3" t="s">
        <v>18</v>
      </c>
      <c r="C46" s="7">
        <f>C44+C45</f>
        <v>308</v>
      </c>
      <c r="D46" s="1"/>
      <c r="E46" s="1" t="s">
        <v>25</v>
      </c>
      <c r="F46" s="1"/>
      <c r="G46" s="1"/>
      <c r="H46" s="1"/>
      <c r="I46" s="1"/>
      <c r="J46" s="1"/>
    </row>
    <row r="47" spans="2:11" x14ac:dyDescent="0.25">
      <c r="B47" s="1"/>
      <c r="C47" s="1"/>
      <c r="D47" s="1"/>
      <c r="E47" s="1" t="s">
        <v>26</v>
      </c>
      <c r="F47" s="1"/>
      <c r="G47" s="1"/>
      <c r="H47" s="1"/>
      <c r="I47" s="1"/>
      <c r="J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 t="s">
        <v>27</v>
      </c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 t="s">
        <v>28</v>
      </c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7</xdr:col>
                <xdr:colOff>571500</xdr:colOff>
                <xdr:row>12</xdr:row>
                <xdr:rowOff>123825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Příprava</vt:lpstr>
      <vt:lpstr>Příprava_řešení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2017-11-27T13:13:00Z</dcterms:created>
  <dcterms:modified xsi:type="dcterms:W3CDTF">2017-11-28T06:37:21Z</dcterms:modified>
</cp:coreProperties>
</file>