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0190" windowHeight="799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I53" i="1" l="1"/>
</calcChain>
</file>

<file path=xl/sharedStrings.xml><?xml version="1.0" encoding="utf-8"?>
<sst xmlns="http://schemas.openxmlformats.org/spreadsheetml/2006/main" count="46" uniqueCount="42">
  <si>
    <t>Rok</t>
  </si>
  <si>
    <t>Příjmy</t>
  </si>
  <si>
    <t>Výdaje</t>
  </si>
  <si>
    <t>Saldo</t>
  </si>
  <si>
    <t>-200 00</t>
  </si>
  <si>
    <t>-odpisy</t>
  </si>
  <si>
    <t>90 000</t>
  </si>
  <si>
    <t>NOPAT</t>
  </si>
  <si>
    <t>WACC</t>
  </si>
  <si>
    <t>C</t>
  </si>
  <si>
    <t>EVA</t>
  </si>
  <si>
    <t>DEVA</t>
  </si>
  <si>
    <t>EBIT</t>
  </si>
  <si>
    <t>WACC = 0,3*0,1 + 0,7*0,14 = 0,128</t>
  </si>
  <si>
    <t>EVA = NOPAT – C*WACC</t>
  </si>
  <si>
    <r>
      <t>DEVA</t>
    </r>
    <r>
      <rPr>
        <vertAlign val="subscript"/>
        <sz val="11"/>
        <color theme="1"/>
        <rFont val="Calibri"/>
        <family val="2"/>
        <charset val="238"/>
        <scheme val="minor"/>
      </rPr>
      <t xml:space="preserve">1 </t>
    </r>
    <r>
      <rPr>
        <sz val="11"/>
        <color theme="1"/>
        <rFont val="Calibri"/>
        <family val="2"/>
        <charset val="238"/>
        <scheme val="minor"/>
      </rPr>
      <t>= EVA</t>
    </r>
    <r>
      <rPr>
        <vertAlign val="subscript"/>
        <sz val="11"/>
        <color theme="1"/>
        <rFont val="Calibri"/>
        <family val="2"/>
        <charset val="238"/>
        <scheme val="minor"/>
      </rPr>
      <t>1</t>
    </r>
    <r>
      <rPr>
        <sz val="11"/>
        <color theme="1"/>
        <rFont val="Calibri"/>
        <family val="2"/>
        <charset val="238"/>
        <scheme val="minor"/>
      </rPr>
      <t xml:space="preserve"> / (1+k)</t>
    </r>
    <r>
      <rPr>
        <vertAlign val="superscript"/>
        <sz val="11"/>
        <color theme="1"/>
        <rFont val="Calibri"/>
        <family val="2"/>
        <charset val="238"/>
        <scheme val="minor"/>
      </rPr>
      <t>1</t>
    </r>
  </si>
  <si>
    <r>
      <t>∑DEVA = -74 670</t>
    </r>
    <r>
      <rPr>
        <sz val="11"/>
        <color theme="1"/>
        <rFont val="Calibri"/>
        <family val="2"/>
        <charset val="238"/>
        <scheme val="minor"/>
      </rPr>
      <t xml:space="preserve"> =&gt; diskontovaná  EVA je záporná, vlastníci by nevytvořili hodnotu =&gt; investici NEdoporučujeme!</t>
    </r>
  </si>
  <si>
    <t>a)</t>
  </si>
  <si>
    <t>b)</t>
  </si>
  <si>
    <t>IRR</t>
  </si>
  <si>
    <t>CASH FLOW</t>
  </si>
  <si>
    <t>Odpisy</t>
  </si>
  <si>
    <t xml:space="preserve">c) </t>
  </si>
  <si>
    <t>umořovatel</t>
  </si>
  <si>
    <t>i= 0,128</t>
  </si>
  <si>
    <t>n = 5</t>
  </si>
  <si>
    <t>umořovatel = 0,2829</t>
  </si>
  <si>
    <r>
      <t>CF = umořovatel*DEVA (</t>
    </r>
    <r>
      <rPr>
        <sz val="8"/>
        <color theme="1"/>
        <rFont val="Calibri"/>
        <family val="2"/>
        <charset val="238"/>
        <scheme val="minor"/>
      </rPr>
      <t>ČSH)</t>
    </r>
    <r>
      <rPr>
        <sz val="11"/>
        <color theme="1"/>
        <rFont val="Calibri"/>
        <family val="2"/>
        <charset val="238"/>
        <scheme val="minor"/>
      </rPr>
      <t xml:space="preserve"> = 0,2829*74 670 = 21 126</t>
    </r>
  </si>
  <si>
    <t>d)</t>
  </si>
  <si>
    <t>EBT = 175 000/(1-0,2) = 218 750</t>
  </si>
  <si>
    <t>EBIT = 218 750 (stejný, protože nemáme CK)</t>
  </si>
  <si>
    <t xml:space="preserve">EBIT/A = 218 750/2 000 000 = 10,94% </t>
  </si>
  <si>
    <t>EAT = 175 000Kč</t>
  </si>
  <si>
    <t>A = 2 mil. Kč</t>
  </si>
  <si>
    <t>e)</t>
  </si>
  <si>
    <t>EAT = 175 000</t>
  </si>
  <si>
    <t>NOPAT = EBIT*(1-t) + t*ÚROKY</t>
  </si>
  <si>
    <r>
      <t xml:space="preserve">!!!C = 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zadržovaný, vázaný kapitál</t>
    </r>
  </si>
  <si>
    <t>C = Zůstatková cena</t>
  </si>
  <si>
    <t>Pokud by se cash flow zvýšil o 21 126 Kč každý rok (stejně), byla by DEVA = 0</t>
  </si>
  <si>
    <r>
      <t>EVA = EAT – r</t>
    </r>
    <r>
      <rPr>
        <b/>
        <vertAlign val="subscript"/>
        <sz val="11"/>
        <color theme="1"/>
        <rFont val="Calibri"/>
        <family val="2"/>
        <charset val="238"/>
        <scheme val="minor"/>
      </rPr>
      <t>e</t>
    </r>
    <r>
      <rPr>
        <b/>
        <sz val="11"/>
        <color theme="1"/>
        <rFont val="Calibri"/>
        <family val="2"/>
        <charset val="238"/>
        <scheme val="minor"/>
      </rPr>
      <t>*VK</t>
    </r>
    <r>
      <rPr>
        <sz val="11"/>
        <color theme="1"/>
        <rFont val="Calibri"/>
        <family val="2"/>
        <charset val="238"/>
        <scheme val="minor"/>
      </rPr>
      <t xml:space="preserve"> = 175 000 – 0,128*2 000 000 = -81 000</t>
    </r>
  </si>
  <si>
    <r>
      <t>„</t>
    </r>
    <r>
      <rPr>
        <u/>
        <sz val="11"/>
        <color theme="1"/>
        <rFont val="Calibri"/>
        <family val="2"/>
        <charset val="238"/>
        <scheme val="minor"/>
      </rPr>
      <t xml:space="preserve">Firma již dlouhou dobu dobře prosperuje a vytváří kladný hospodářský výsledek“ </t>
    </r>
    <r>
      <rPr>
        <sz val="11"/>
        <color theme="1"/>
        <rFont val="Calibri"/>
        <family val="2"/>
        <charset val="238"/>
        <scheme val="minor"/>
      </rPr>
      <t>= daň nám bude snižovat záporný zisk.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</si>
</sst>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#,##0.00\ &quot;Kč&quot;;[Red]\-#,##0.00\ &quot;Kč&quot;"/>
  </numFmts>
  <fonts count="11" x14ac:knownFonts="1"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vertAlign val="subscript"/>
      <sz val="11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vertAlign val="subscript"/>
      <sz val="11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3" fontId="3" fillId="0" borderId="1" xfId="0" applyNumberFormat="1" applyFont="1" applyBorder="1"/>
    <xf numFmtId="0" fontId="2" fillId="0" borderId="1" xfId="0" applyFont="1" applyBorder="1" applyAlignment="1">
      <alignment vertical="center" wrapText="1"/>
    </xf>
    <xf numFmtId="3" fontId="2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3" fontId="4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2" borderId="0" xfId="0" applyFill="1"/>
    <xf numFmtId="0" fontId="0" fillId="3" borderId="0" xfId="0" applyFill="1"/>
    <xf numFmtId="9" fontId="0" fillId="0" borderId="0" xfId="0" applyNumberFormat="1"/>
    <xf numFmtId="0" fontId="4" fillId="0" borderId="0" xfId="0" applyFont="1" applyAlignment="1">
      <alignment vertical="center"/>
    </xf>
    <xf numFmtId="8" fontId="0" fillId="0" borderId="0" xfId="0" applyNumberFormat="1"/>
    <xf numFmtId="0" fontId="1" fillId="0" borderId="0" xfId="0" applyFont="1"/>
    <xf numFmtId="9" fontId="1" fillId="0" borderId="0" xfId="0" applyNumberFormat="1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466725</xdr:colOff>
      <xdr:row>1</xdr:row>
      <xdr:rowOff>9525</xdr:rowOff>
    </xdr:from>
    <xdr:to>
      <xdr:col>13</xdr:col>
      <xdr:colOff>381000</xdr:colOff>
      <xdr:row>17</xdr:row>
      <xdr:rowOff>66675</xdr:rowOff>
    </xdr:to>
    <xdr:sp macro="" textlink="">
      <xdr:nvSpPr>
        <xdr:cNvPr id="9" name="TextovéPole 8"/>
        <xdr:cNvSpPr txBox="1"/>
      </xdr:nvSpPr>
      <xdr:spPr>
        <a:xfrm>
          <a:off x="466725" y="161925"/>
          <a:ext cx="6991350" cy="2495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/>
            <a:t>Dva majitelé s celkovým kapitálem ve výši 2 mil. Kč, jejichž cílem je neustálé zvyšování hodnoty firmy, zvažují nákup nového stroje za 300 000Kč, jehož životnost by byla 5 let a odepisoval by se pomocí lineárních odpisů. Nákup stroje by majitelé financovali pouze vlastním kapitálem, cizí kapitál firma vůbec nevyužívá. Jeden majitel by financoval 30% nákupu stroje a požadoval by výnosnost 10% a druhý majitel by financoval zbylých 70% a požadoval by 14% výnosnost. Firma již dlouhou dobu dobře prosperuje a vytváří kladný hospodářský výsledek. Například minulý rok vytvořila zisk 175 000Kč. Daň z příjmu je 20%. V následující tabulce jsou uvedené daňově uznatelné provozní příjmy a výdaje v jednotlivých letech investice.</a:t>
          </a:r>
        </a:p>
        <a:p>
          <a:endParaRPr lang="cs-CZ" sz="1100"/>
        </a:p>
        <a:p>
          <a:r>
            <a:rPr lang="cs-CZ" sz="1100"/>
            <a:t>a) Zhodnoťte investici, zvolte metodu v souladu s cíli majitelů.</a:t>
          </a:r>
        </a:p>
        <a:p>
          <a:r>
            <a:rPr lang="cs-CZ" sz="1100"/>
            <a:t>b) Jakou maximální výnosnost mohou majitelé požadovat, aby investice byla pro jejich firmu přijatelná? </a:t>
          </a:r>
        </a:p>
        <a:p>
          <a:r>
            <a:rPr lang="cs-CZ" sz="1100"/>
            <a:t>c) Určete, o jakou částku by se ročně měl změnit roční peněžní tok, aby investice byla přijatelná. </a:t>
          </a:r>
        </a:p>
        <a:p>
          <a:r>
            <a:rPr lang="cs-CZ" sz="1100"/>
            <a:t>d) Kdyby se majitelé rozhodli používat i cizí kapitál, jaká úroková míra (z hlediska výsledků loňského roku) by byla výhodná? Bez ohledu na investici.</a:t>
          </a:r>
        </a:p>
        <a:p>
          <a:r>
            <a:rPr lang="cs-CZ" sz="1100"/>
            <a:t>e) Jakou hodnotu ukazatele EVA dosáhla firma v minulém roce?</a:t>
          </a:r>
        </a:p>
        <a:p>
          <a:endParaRPr lang="cs-CZ" sz="1100"/>
        </a:p>
        <a:p>
          <a:endParaRPr lang="cs-CZ" sz="1100"/>
        </a:p>
        <a:p>
          <a:endParaRPr lang="cs-CZ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:N78"/>
  <sheetViews>
    <sheetView tabSelected="1" topLeftCell="A56" zoomScaleNormal="100" workbookViewId="0">
      <selection activeCell="N46" sqref="N46"/>
    </sheetView>
  </sheetViews>
  <sheetFormatPr defaultRowHeight="12" x14ac:dyDescent="0.2"/>
  <cols>
    <col min="2" max="2" width="12.33203125" customWidth="1"/>
    <col min="3" max="7" width="9.83203125" bestFit="1" customWidth="1"/>
    <col min="9" max="9" width="13.33203125" bestFit="1" customWidth="1"/>
    <col min="11" max="11" width="12.5" bestFit="1" customWidth="1"/>
    <col min="13" max="13" width="12.5" bestFit="1" customWidth="1"/>
  </cols>
  <sheetData>
    <row r="20" spans="1:10" ht="15.75" x14ac:dyDescent="0.25">
      <c r="B20" s="3" t="s">
        <v>0</v>
      </c>
      <c r="C20" s="3">
        <v>1</v>
      </c>
      <c r="D20" s="3">
        <v>2</v>
      </c>
      <c r="E20" s="3">
        <v>3</v>
      </c>
      <c r="F20" s="3">
        <v>4</v>
      </c>
      <c r="G20" s="3">
        <v>5</v>
      </c>
    </row>
    <row r="21" spans="1:10" ht="15.75" x14ac:dyDescent="0.25">
      <c r="B21" s="3" t="s">
        <v>1</v>
      </c>
      <c r="C21" s="4">
        <v>150000</v>
      </c>
      <c r="D21" s="4">
        <v>350000</v>
      </c>
      <c r="E21" s="4">
        <v>340000</v>
      </c>
      <c r="F21" s="4">
        <v>340000</v>
      </c>
      <c r="G21" s="4">
        <v>340000</v>
      </c>
    </row>
    <row r="22" spans="1:10" ht="15.75" x14ac:dyDescent="0.25">
      <c r="B22" s="3" t="s">
        <v>2</v>
      </c>
      <c r="C22" s="4">
        <v>350000</v>
      </c>
      <c r="D22" s="4">
        <v>200000</v>
      </c>
      <c r="E22" s="4">
        <v>200000</v>
      </c>
      <c r="F22" s="4">
        <v>200000</v>
      </c>
      <c r="G22" s="4">
        <v>150000</v>
      </c>
    </row>
    <row r="24" spans="1:10" x14ac:dyDescent="0.2">
      <c r="A24" s="12" t="s">
        <v>17</v>
      </c>
      <c r="B24" s="12"/>
      <c r="C24" s="12"/>
      <c r="D24" s="12"/>
      <c r="E24" s="12"/>
      <c r="F24" s="12"/>
      <c r="G24" s="12"/>
    </row>
    <row r="25" spans="1:10" x14ac:dyDescent="0.2">
      <c r="A25" s="13"/>
      <c r="B25" s="13"/>
      <c r="C25" s="13"/>
      <c r="D25" s="13"/>
      <c r="E25" s="13"/>
      <c r="F25" s="13"/>
      <c r="G25" s="13"/>
    </row>
    <row r="26" spans="1:10" ht="15" x14ac:dyDescent="0.2">
      <c r="B26" s="5" t="s">
        <v>0</v>
      </c>
      <c r="C26" s="5">
        <v>1</v>
      </c>
      <c r="D26" s="5">
        <v>2</v>
      </c>
      <c r="E26" s="5">
        <v>3</v>
      </c>
      <c r="F26" s="5">
        <v>4</v>
      </c>
      <c r="G26" s="5">
        <v>5</v>
      </c>
    </row>
    <row r="27" spans="1:10" ht="15" x14ac:dyDescent="0.2">
      <c r="B27" s="5" t="s">
        <v>1</v>
      </c>
      <c r="C27" s="6">
        <v>150000</v>
      </c>
      <c r="D27" s="6">
        <v>350000</v>
      </c>
      <c r="E27" s="6">
        <v>340000</v>
      </c>
      <c r="F27" s="6">
        <v>340000</v>
      </c>
      <c r="G27" s="6">
        <v>340000</v>
      </c>
    </row>
    <row r="28" spans="1:10" ht="15" x14ac:dyDescent="0.2">
      <c r="B28" s="5" t="s">
        <v>2</v>
      </c>
      <c r="C28" s="6">
        <v>350000</v>
      </c>
      <c r="D28" s="6">
        <v>200000</v>
      </c>
      <c r="E28" s="6">
        <v>200000</v>
      </c>
      <c r="F28" s="6">
        <v>200000</v>
      </c>
      <c r="G28" s="6">
        <v>150000</v>
      </c>
    </row>
    <row r="29" spans="1:10" ht="15" x14ac:dyDescent="0.2">
      <c r="B29" s="5" t="s">
        <v>3</v>
      </c>
      <c r="C29" s="5" t="s">
        <v>4</v>
      </c>
      <c r="D29" s="6">
        <v>150000</v>
      </c>
      <c r="E29" s="6">
        <v>140000</v>
      </c>
      <c r="F29" s="6">
        <v>140000</v>
      </c>
      <c r="G29" s="6">
        <v>190000</v>
      </c>
    </row>
    <row r="30" spans="1:10" ht="15" x14ac:dyDescent="0.2">
      <c r="B30" s="5" t="s">
        <v>5</v>
      </c>
      <c r="C30" s="6">
        <v>60000</v>
      </c>
      <c r="D30" s="6">
        <v>60000</v>
      </c>
      <c r="E30" s="6">
        <v>60000</v>
      </c>
      <c r="F30" s="6">
        <v>60000</v>
      </c>
      <c r="G30" s="6">
        <v>60000</v>
      </c>
    </row>
    <row r="31" spans="1:10" ht="15" x14ac:dyDescent="0.2">
      <c r="B31" s="7" t="s">
        <v>12</v>
      </c>
      <c r="C31" s="6">
        <v>-260000</v>
      </c>
      <c r="D31" s="9" t="s">
        <v>6</v>
      </c>
      <c r="E31" s="6">
        <v>80000</v>
      </c>
      <c r="F31" s="6">
        <v>80000</v>
      </c>
      <c r="G31" s="6">
        <v>130000</v>
      </c>
    </row>
    <row r="32" spans="1:10" ht="15" x14ac:dyDescent="0.2">
      <c r="B32" s="7" t="s">
        <v>7</v>
      </c>
      <c r="C32" s="8">
        <v>-208000</v>
      </c>
      <c r="D32" s="8">
        <v>72000</v>
      </c>
      <c r="E32" s="8">
        <v>64000</v>
      </c>
      <c r="F32" s="8">
        <v>64000</v>
      </c>
      <c r="G32" s="8">
        <v>104000</v>
      </c>
      <c r="J32" s="10" t="s">
        <v>41</v>
      </c>
    </row>
    <row r="33" spans="1:14" ht="15" x14ac:dyDescent="0.2">
      <c r="B33" s="5" t="s">
        <v>8</v>
      </c>
      <c r="C33" s="5">
        <v>0.128</v>
      </c>
      <c r="D33" s="5">
        <v>0.128</v>
      </c>
      <c r="E33" s="5">
        <v>0.128</v>
      </c>
      <c r="F33" s="5">
        <v>0.128</v>
      </c>
      <c r="G33" s="5">
        <v>0.128</v>
      </c>
    </row>
    <row r="34" spans="1:14" ht="15" x14ac:dyDescent="0.2">
      <c r="B34" s="5" t="s">
        <v>9</v>
      </c>
      <c r="C34" s="6">
        <v>300000</v>
      </c>
      <c r="D34" s="6">
        <v>240000</v>
      </c>
      <c r="E34" s="6">
        <v>180000</v>
      </c>
      <c r="F34" s="6">
        <v>120000</v>
      </c>
      <c r="G34" s="6">
        <v>60000</v>
      </c>
      <c r="K34" s="16"/>
    </row>
    <row r="35" spans="1:14" ht="15" x14ac:dyDescent="0.2">
      <c r="B35" s="7" t="s">
        <v>10</v>
      </c>
      <c r="C35" s="8">
        <v>-246400</v>
      </c>
      <c r="D35" s="8">
        <v>41280</v>
      </c>
      <c r="E35" s="8">
        <v>40960</v>
      </c>
      <c r="F35" s="8">
        <v>48640</v>
      </c>
      <c r="G35" s="8">
        <v>96320</v>
      </c>
    </row>
    <row r="36" spans="1:14" ht="15" x14ac:dyDescent="0.2">
      <c r="B36" s="7" t="s">
        <v>11</v>
      </c>
      <c r="C36" s="8">
        <v>-218440</v>
      </c>
      <c r="D36" s="8">
        <v>32443</v>
      </c>
      <c r="E36" s="8">
        <v>28539</v>
      </c>
      <c r="F36" s="8">
        <v>30044</v>
      </c>
      <c r="G36" s="8">
        <v>52744</v>
      </c>
      <c r="J36" s="14"/>
    </row>
    <row r="39" spans="1:14" ht="15" x14ac:dyDescent="0.2">
      <c r="B39" s="10" t="s">
        <v>13</v>
      </c>
    </row>
    <row r="40" spans="1:14" ht="15.75" x14ac:dyDescent="0.25">
      <c r="B40" s="10" t="s">
        <v>38</v>
      </c>
      <c r="J40" s="2"/>
      <c r="N40" s="15" t="s">
        <v>37</v>
      </c>
    </row>
    <row r="41" spans="1:14" ht="15" x14ac:dyDescent="0.2">
      <c r="B41" s="10" t="s">
        <v>14</v>
      </c>
      <c r="N41" s="15"/>
    </row>
    <row r="42" spans="1:14" ht="15" x14ac:dyDescent="0.2">
      <c r="B42" s="10" t="s">
        <v>36</v>
      </c>
      <c r="N42" s="10"/>
    </row>
    <row r="43" spans="1:14" ht="18" x14ac:dyDescent="0.2">
      <c r="B43" s="10" t="s">
        <v>15</v>
      </c>
      <c r="N43" s="15"/>
    </row>
    <row r="44" spans="1:14" ht="15" x14ac:dyDescent="0.2">
      <c r="B44" s="10"/>
      <c r="N44" s="15"/>
    </row>
    <row r="45" spans="1:14" ht="15" x14ac:dyDescent="0.2">
      <c r="B45" s="11" t="s">
        <v>16</v>
      </c>
      <c r="N45" s="10"/>
    </row>
    <row r="47" spans="1:14" x14ac:dyDescent="0.2">
      <c r="A47" s="12" t="s">
        <v>18</v>
      </c>
      <c r="B47" s="12"/>
      <c r="C47" s="12"/>
      <c r="D47" s="12"/>
      <c r="E47" s="12"/>
      <c r="F47" s="12"/>
      <c r="G47" s="12"/>
    </row>
    <row r="49" spans="1:14" ht="15" x14ac:dyDescent="0.2">
      <c r="B49" s="5" t="s">
        <v>7</v>
      </c>
      <c r="C49" s="6">
        <v>-208000</v>
      </c>
      <c r="D49" s="6">
        <v>72000</v>
      </c>
      <c r="E49" s="6">
        <v>64000</v>
      </c>
      <c r="F49" s="6">
        <v>64000</v>
      </c>
      <c r="G49" s="6">
        <v>104000</v>
      </c>
    </row>
    <row r="50" spans="1:14" ht="15" x14ac:dyDescent="0.2">
      <c r="B50" s="5" t="s">
        <v>21</v>
      </c>
      <c r="C50" s="6">
        <v>60000</v>
      </c>
      <c r="D50" s="6">
        <v>60000</v>
      </c>
      <c r="E50" s="6">
        <v>60000</v>
      </c>
      <c r="F50" s="6">
        <v>60000</v>
      </c>
      <c r="G50" s="6">
        <v>60000</v>
      </c>
      <c r="I50" s="14"/>
    </row>
    <row r="51" spans="1:14" ht="30" x14ac:dyDescent="0.2">
      <c r="B51" s="7" t="s">
        <v>20</v>
      </c>
      <c r="C51" s="8">
        <v>-148000</v>
      </c>
      <c r="D51" s="8">
        <v>132000</v>
      </c>
      <c r="E51" s="8">
        <v>124000</v>
      </c>
      <c r="F51" s="8">
        <v>124000</v>
      </c>
      <c r="G51" s="8">
        <v>164000</v>
      </c>
    </row>
    <row r="52" spans="1:14" x14ac:dyDescent="0.2">
      <c r="I52" s="16">
        <v>-300000</v>
      </c>
      <c r="J52">
        <v>-148000</v>
      </c>
      <c r="K52" s="16">
        <v>132000</v>
      </c>
      <c r="L52">
        <v>124000</v>
      </c>
      <c r="M52" s="16">
        <v>124000</v>
      </c>
      <c r="N52">
        <v>164000</v>
      </c>
    </row>
    <row r="53" spans="1:14" x14ac:dyDescent="0.2">
      <c r="C53" s="14"/>
      <c r="H53" s="17" t="s">
        <v>19</v>
      </c>
      <c r="I53" s="18">
        <f>IRR(I52:N52)</f>
        <v>6.2065138243603712E-2</v>
      </c>
    </row>
    <row r="55" spans="1:14" x14ac:dyDescent="0.2">
      <c r="A55" s="12" t="s">
        <v>22</v>
      </c>
      <c r="B55" s="12"/>
      <c r="C55" s="12"/>
      <c r="D55" s="12"/>
      <c r="E55" s="12"/>
      <c r="F55" s="12"/>
      <c r="G55" s="12"/>
    </row>
    <row r="57" spans="1:14" ht="15" x14ac:dyDescent="0.2">
      <c r="B57" s="10" t="s">
        <v>23</v>
      </c>
    </row>
    <row r="58" spans="1:14" ht="15" x14ac:dyDescent="0.2">
      <c r="B58" s="10" t="s">
        <v>24</v>
      </c>
    </row>
    <row r="59" spans="1:14" ht="15" x14ac:dyDescent="0.2">
      <c r="B59" s="10" t="s">
        <v>25</v>
      </c>
    </row>
    <row r="60" spans="1:14" ht="15" x14ac:dyDescent="0.2">
      <c r="B60" s="10" t="s">
        <v>26</v>
      </c>
    </row>
    <row r="61" spans="1:14" ht="15" x14ac:dyDescent="0.2">
      <c r="B61" s="10"/>
    </row>
    <row r="62" spans="1:14" ht="15" x14ac:dyDescent="0.2">
      <c r="B62" s="10" t="s">
        <v>27</v>
      </c>
    </row>
    <row r="63" spans="1:14" ht="15" x14ac:dyDescent="0.2">
      <c r="B63" s="10"/>
    </row>
    <row r="64" spans="1:14" ht="15" x14ac:dyDescent="0.25">
      <c r="B64" s="1" t="s">
        <v>39</v>
      </c>
    </row>
    <row r="66" spans="1:7" x14ac:dyDescent="0.2">
      <c r="A66" s="12" t="s">
        <v>28</v>
      </c>
      <c r="B66" s="12"/>
      <c r="C66" s="12"/>
      <c r="D66" s="12"/>
      <c r="E66" s="12"/>
      <c r="F66" s="12"/>
      <c r="G66" s="12"/>
    </row>
    <row r="68" spans="1:7" ht="15" x14ac:dyDescent="0.2">
      <c r="B68" s="10" t="s">
        <v>32</v>
      </c>
    </row>
    <row r="69" spans="1:7" ht="15" x14ac:dyDescent="0.2">
      <c r="B69" s="10" t="s">
        <v>29</v>
      </c>
    </row>
    <row r="70" spans="1:7" ht="15" x14ac:dyDescent="0.2">
      <c r="B70" s="10" t="s">
        <v>30</v>
      </c>
    </row>
    <row r="71" spans="1:7" ht="15" x14ac:dyDescent="0.2">
      <c r="B71" s="10" t="s">
        <v>33</v>
      </c>
    </row>
    <row r="72" spans="1:7" ht="15" x14ac:dyDescent="0.2">
      <c r="B72" s="10"/>
    </row>
    <row r="73" spans="1:7" ht="15" x14ac:dyDescent="0.2">
      <c r="B73" s="10" t="s">
        <v>31</v>
      </c>
    </row>
    <row r="75" spans="1:7" x14ac:dyDescent="0.2">
      <c r="A75" s="12" t="s">
        <v>34</v>
      </c>
      <c r="B75" s="12"/>
      <c r="C75" s="12"/>
      <c r="D75" s="12"/>
      <c r="E75" s="12"/>
      <c r="F75" s="12"/>
      <c r="G75" s="12"/>
    </row>
    <row r="77" spans="1:7" ht="15" x14ac:dyDescent="0.2">
      <c r="B77" s="10" t="s">
        <v>35</v>
      </c>
    </row>
    <row r="78" spans="1:7" ht="18" x14ac:dyDescent="0.2">
      <c r="B78" s="15" t="s">
        <v>40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2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Petushka</dc:creator>
  <cp:lastModifiedBy>Petushka</cp:lastModifiedBy>
  <dcterms:created xsi:type="dcterms:W3CDTF">2017-05-24T18:19:48Z</dcterms:created>
  <dcterms:modified xsi:type="dcterms:W3CDTF">2017-05-24T19:10:35Z</dcterms:modified>
</cp:coreProperties>
</file>